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florian.filin\Downloads\DCE Appui PPP JAM pour pub V24.06 new\"/>
    </mc:Choice>
  </mc:AlternateContent>
  <xr:revisionPtr revIDLastSave="0" documentId="13_ncr:1_{2AB27A96-76CC-4B2E-9D98-C3EB8E9862A8}" xr6:coauthVersionLast="47" xr6:coauthVersionMax="47" xr10:uidLastSave="{00000000-0000-0000-0000-000000000000}"/>
  <bookViews>
    <workbookView xWindow="-80" yWindow="-80" windowWidth="19360" windowHeight="11560" xr2:uid="{00000000-000D-0000-FFFF-FFFF00000000}"/>
  </bookViews>
  <sheets>
    <sheet name="Financial offer" sheetId="1" r:id="rId1"/>
    <sheet name="Paymen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  <c r="F41" i="1"/>
  <c r="F45" i="1" s="1"/>
  <c r="C10" i="2" s="1"/>
  <c r="F35" i="1"/>
  <c r="F33" i="1"/>
  <c r="F27" i="1"/>
  <c r="F25" i="1"/>
  <c r="F23" i="1"/>
  <c r="F21" i="1"/>
  <c r="F19" i="1"/>
  <c r="F13" i="1"/>
  <c r="F11" i="1"/>
  <c r="F9" i="1"/>
  <c r="F3" i="1"/>
  <c r="F5" i="1" s="1"/>
  <c r="F37" i="1" l="1"/>
  <c r="F29" i="1"/>
  <c r="F15" i="1"/>
  <c r="C4" i="2" s="1"/>
  <c r="C3" i="2" l="1"/>
  <c r="C6" i="2"/>
  <c r="C9" i="2" s="1"/>
  <c r="C5" i="2"/>
  <c r="C8" i="2" s="1"/>
  <c r="C2" i="2"/>
  <c r="C7" i="2" s="1"/>
  <c r="F48" i="1"/>
  <c r="C11" i="2" l="1"/>
</calcChain>
</file>

<file path=xl/sharedStrings.xml><?xml version="1.0" encoding="utf-8"?>
<sst xmlns="http://schemas.openxmlformats.org/spreadsheetml/2006/main" count="97" uniqueCount="65">
  <si>
    <t>Tranche 1</t>
  </si>
  <si>
    <t>Phase 0 : Inception</t>
  </si>
  <si>
    <t>Deliverables</t>
  </si>
  <si>
    <t>Unit</t>
  </si>
  <si>
    <t>Quantity</t>
  </si>
  <si>
    <t>Price (excl. VAT)</t>
  </si>
  <si>
    <t>Total (excl. VAT)</t>
  </si>
  <si>
    <t>0.1 Inception report</t>
  </si>
  <si>
    <t>forfait</t>
  </si>
  <si>
    <t>Details</t>
  </si>
  <si>
    <t>Sub-Total of the Phase 0 : inception</t>
  </si>
  <si>
    <t>Phase 1 : Support for the analysis of the NWC pipelines for PPP “investment” projects</t>
  </si>
  <si>
    <t>1.1 Planning methodology for PPP project identification and prioritization</t>
  </si>
  <si>
    <t>1.2 Updated project documentation templates (PIAB forms, etc.)</t>
  </si>
  <si>
    <t>1.3 Preliminary list of potentially investable PPP projects</t>
  </si>
  <si>
    <t>Sub-Total of Phase 1 : Support for the analysis of the NWC pipelines for PPP “investment” projects</t>
  </si>
  <si>
    <t>Tranche 2</t>
  </si>
  <si>
    <t>Phase 2 : Support for the development of standardized tools</t>
  </si>
  <si>
    <t>2.1 Diagnosis</t>
  </si>
  <si>
    <t>2.2 MCA tool for PPP identification and prioritization</t>
  </si>
  <si>
    <t>2.3 Water, Sewerage, Renewable/Solar Energy PPP database</t>
  </si>
  <si>
    <t>2.4 Value for Money model</t>
  </si>
  <si>
    <t>2.5 Tested application of tools to priority projects</t>
  </si>
  <si>
    <t>Sub-Total of Phase 2 : Support for the development of standardized tools</t>
  </si>
  <si>
    <t>Tranche 3</t>
  </si>
  <si>
    <t>Phase 3 : Monitoring and evaluating the performance of ongoing PPP projects</t>
  </si>
  <si>
    <t>3.1 Monitoring toolkit and methodology for PPPs to include Manuals/Literatures for the application of the respective tools/models, including associated user guide/note.</t>
  </si>
  <si>
    <t>Sub-Total of Phase 3 : Monitoring and evaluating the performance of ongoing PPP projects</t>
  </si>
  <si>
    <t xml:space="preserve">Phase 4 : Results dissemination </t>
  </si>
  <si>
    <t xml:space="preserve">4.2 </t>
  </si>
  <si>
    <t>Sub-Total of Phase 4 : Results dissemination</t>
  </si>
  <si>
    <t>GRAND TOTAL</t>
  </si>
  <si>
    <t>Step</t>
  </si>
  <si>
    <t>Payment condition</t>
  </si>
  <si>
    <t>Amount</t>
  </si>
  <si>
    <t>Base</t>
  </si>
  <si>
    <t>Tranche 1 Delivery</t>
  </si>
  <si>
    <t>Upon acceptance of all Tranche 1 deliverables</t>
  </si>
  <si>
    <t>Upon acceptance of all Tranche 2 deliverables</t>
  </si>
  <si>
    <t>Phase 2 : Balance</t>
  </si>
  <si>
    <t>Upon acceptance of all Tranche 3 deliverables</t>
  </si>
  <si>
    <t>Total</t>
  </si>
  <si>
    <t>Prices shall be firm and all-inclusive (including travel, accommodation, per diems, taxes, etc.). Bidders must detail unit prices per deliverable.</t>
  </si>
  <si>
    <t>3.2 Project “Close-out” Report</t>
  </si>
  <si>
    <t>4.1  Results dissemination To be defined based on the dissemination strategy,  could include: policy briefs, workshops, presentations, roundtables</t>
  </si>
  <si>
    <t>Tranche 4 (optional)</t>
  </si>
  <si>
    <t>Upon acceptance of all Tranche 4 deliverables</t>
  </si>
  <si>
    <t>Amount Phase 4</t>
  </si>
  <si>
    <t>Tranche 2 Interim Payment</t>
  </si>
  <si>
    <t>Upon acceptance of approved progress report Tranche 2 deliverables</t>
  </si>
  <si>
    <t>Tranche 1 Advance</t>
  </si>
  <si>
    <t>Upon notification of the start of execution of tranche 1</t>
  </si>
  <si>
    <t>Tranche 2 Advance</t>
  </si>
  <si>
    <t>Upon notification of the start of execution of tranche 2</t>
  </si>
  <si>
    <t>Phase 2 : Interim payment 25%</t>
  </si>
  <si>
    <t>Tranche 1 Interim Payment</t>
  </si>
  <si>
    <t>Upon acceptance of approved progress report Tranche 1 deliverables</t>
  </si>
  <si>
    <t>Phase 0 &amp; Phase 1 : Interim payment 25%</t>
  </si>
  <si>
    <t xml:space="preserve">Balance amount Phase 0 &amp; Phase 1 </t>
  </si>
  <si>
    <t>Upon notification of the start of execution of tranche 3</t>
  </si>
  <si>
    <t>Tranche 3 Advance (optional)</t>
  </si>
  <si>
    <t>Tranche 2 Delivery</t>
  </si>
  <si>
    <t>Balance amount Phase 3</t>
  </si>
  <si>
    <t>Tranche 3 Delivery</t>
  </si>
  <si>
    <t>Tranche 4 Delivery (optional)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</si>
</sst>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[$€-C]"/>
    <numFmt numFmtId="166" formatCode="#,##0.00\ [$€-803]"/>
  </numFmts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none"/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164" fontId="8" fillId="0" borderId="0" applyFont="0" applyFill="0" applyBorder="0" applyProtection="0"/>
    <xf numFmtId="0" fontId="2" fillId="3" borderId="1" applyNumberFormat="0" applyFill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</cellStyleXfs>
  <cellXfs count="41">
    <xf numFmtId="0" fontId="0" fillId="0" borderId="0" xfId="0"/>
    <xf numFmtId="0" fontId="3" fillId="0" borderId="0" xfId="0" applyFont="1"/>
    <xf numFmtId="165" fontId="3" fillId="0" borderId="0" xfId="0" applyNumberFormat="1" applyFont="1"/>
    <xf numFmtId="0" fontId="4" fillId="5" borderId="0" xfId="0" applyFont="1" applyFill="1"/>
    <xf numFmtId="165" fontId="4" fillId="5" borderId="0" xfId="0" applyNumberFormat="1" applyFont="1" applyFill="1"/>
    <xf numFmtId="0" fontId="4" fillId="6" borderId="0" xfId="0" applyFont="1" applyFill="1"/>
    <xf numFmtId="0" fontId="4" fillId="6" borderId="0" xfId="0" applyFont="1" applyFill="1" applyAlignment="1">
      <alignment horizontal="center"/>
    </xf>
    <xf numFmtId="165" fontId="4" fillId="6" borderId="0" xfId="0" applyNumberFormat="1" applyFont="1" applyFill="1" applyAlignment="1">
      <alignment horizontal="center"/>
    </xf>
    <xf numFmtId="9" fontId="3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" fillId="6" borderId="0" xfId="0" applyFont="1" applyFill="1" applyAlignment="1">
      <alignment horizontal="center" wrapText="1"/>
    </xf>
    <xf numFmtId="0" fontId="3" fillId="6" borderId="0" xfId="0" applyFont="1" applyFill="1" applyAlignment="1">
      <alignment horizontal="center"/>
    </xf>
    <xf numFmtId="165" fontId="4" fillId="6" borderId="0" xfId="1" applyNumberFormat="1" applyFont="1" applyFill="1" applyAlignment="1">
      <alignment horizontal="center"/>
    </xf>
    <xf numFmtId="0" fontId="6" fillId="0" borderId="0" xfId="0" applyFont="1" applyAlignment="1">
      <alignment horizontal="center" wrapText="1"/>
    </xf>
    <xf numFmtId="165" fontId="4" fillId="0" borderId="0" xfId="1" applyNumberFormat="1" applyFont="1" applyAlignment="1">
      <alignment horizont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5" borderId="0" xfId="0" applyFont="1" applyFill="1" applyAlignment="1">
      <alignment wrapText="1"/>
    </xf>
    <xf numFmtId="0" fontId="4" fillId="6" borderId="0" xfId="0" applyFont="1" applyFill="1" applyAlignment="1">
      <alignment wrapText="1"/>
    </xf>
    <xf numFmtId="0" fontId="2" fillId="2" borderId="1" xfId="2" applyFill="1" applyAlignment="1">
      <alignment horizontal="center" vertical="center"/>
    </xf>
    <xf numFmtId="0" fontId="2" fillId="2" borderId="1" xfId="2" applyFill="1"/>
    <xf numFmtId="165" fontId="2" fillId="2" borderId="1" xfId="2" applyNumberFormat="1" applyFill="1" applyAlignment="1">
      <alignment vertical="center"/>
    </xf>
    <xf numFmtId="165" fontId="7" fillId="0" borderId="0" xfId="0" applyNumberFormat="1" applyFont="1"/>
    <xf numFmtId="166" fontId="0" fillId="0" borderId="0" xfId="0" applyNumberFormat="1"/>
    <xf numFmtId="0" fontId="1" fillId="8" borderId="0" xfId="4"/>
    <xf numFmtId="165" fontId="1" fillId="8" borderId="0" xfId="4" applyNumberFormat="1"/>
    <xf numFmtId="9" fontId="1" fillId="8" borderId="0" xfId="4" applyNumberFormat="1"/>
    <xf numFmtId="0" fontId="1" fillId="7" borderId="0" xfId="3"/>
    <xf numFmtId="165" fontId="1" fillId="7" borderId="0" xfId="3" applyNumberFormat="1"/>
    <xf numFmtId="0" fontId="1" fillId="9" borderId="0" xfId="5"/>
    <xf numFmtId="165" fontId="1" fillId="9" borderId="0" xfId="5" applyNumberFormat="1"/>
    <xf numFmtId="0" fontId="1" fillId="7" borderId="0" xfId="3" applyAlignment="1">
      <alignment horizontal="right"/>
    </xf>
    <xf numFmtId="0" fontId="1" fillId="9" borderId="0" xfId="5" applyAlignment="1">
      <alignment horizontal="right" wrapText="1"/>
    </xf>
    <xf numFmtId="0" fontId="1" fillId="9" borderId="0" xfId="5" applyAlignment="1">
      <alignment horizontal="right"/>
    </xf>
    <xf numFmtId="0" fontId="2" fillId="4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</cellXfs>
  <cellStyles count="6">
    <cellStyle name="20 % - Accent4" xfId="4" builtinId="42"/>
    <cellStyle name="40 % - Accent2" xfId="3" builtinId="35"/>
    <cellStyle name="40 % - Accent6" xfId="5" builtinId="51"/>
    <cellStyle name="Milliers" xfId="1" builtinId="3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1:D11">
  <autoFilter ref="A1:D11" xr:uid="{00000000-0009-0000-0100-000001000000}"/>
  <tableColumns count="4">
    <tableColumn id="1" xr3:uid="{00000000-0010-0000-0000-000001000000}" name="Step"/>
    <tableColumn id="2" xr3:uid="{00000000-0010-0000-0000-000002000000}" name="Payment condition"/>
    <tableColumn id="3" xr3:uid="{00000000-0010-0000-0000-000003000000}" name="Amount"/>
    <tableColumn id="4" xr3:uid="{00000000-0010-0000-0000-000004000000}" name="Base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workbookViewId="0">
      <selection activeCell="B3" sqref="B3"/>
    </sheetView>
  </sheetViews>
  <sheetFormatPr baseColWidth="10" defaultRowHeight="15.5" x14ac:dyDescent="0.35"/>
  <cols>
    <col min="1" max="1" width="10.90625" style="1"/>
    <col min="2" max="2" width="72.1796875" style="1" customWidth="1"/>
    <col min="3" max="4" width="10.90625" style="1"/>
    <col min="5" max="5" width="20.36328125" style="1" bestFit="1" customWidth="1"/>
    <col min="6" max="6" width="16" style="2" bestFit="1" customWidth="1"/>
    <col min="7" max="8" width="10.90625" style="1"/>
    <col min="9" max="9" width="20" style="1" customWidth="1"/>
    <col min="10" max="10" width="29.81640625" style="1" customWidth="1"/>
    <col min="11" max="11" width="10.90625" style="1"/>
    <col min="12" max="12" width="16.1796875" style="1" customWidth="1"/>
    <col min="13" max="16384" width="10.90625" style="1"/>
  </cols>
  <sheetData>
    <row r="1" spans="1:12" x14ac:dyDescent="0.35">
      <c r="A1" s="38" t="s">
        <v>0</v>
      </c>
      <c r="B1" s="3" t="s">
        <v>1</v>
      </c>
      <c r="C1" s="3"/>
      <c r="D1" s="3"/>
      <c r="E1" s="3"/>
      <c r="F1" s="4"/>
    </row>
    <row r="2" spans="1:12" x14ac:dyDescent="0.35">
      <c r="A2" s="38"/>
      <c r="B2" s="5" t="s">
        <v>2</v>
      </c>
      <c r="C2" s="6" t="s">
        <v>3</v>
      </c>
      <c r="D2" s="5" t="s">
        <v>4</v>
      </c>
      <c r="E2" s="5" t="s">
        <v>5</v>
      </c>
      <c r="F2" s="7" t="s">
        <v>6</v>
      </c>
      <c r="K2" s="2"/>
      <c r="L2" s="8"/>
    </row>
    <row r="3" spans="1:12" x14ac:dyDescent="0.35">
      <c r="A3" s="38"/>
      <c r="B3" s="9" t="s">
        <v>7</v>
      </c>
      <c r="C3" s="10" t="s">
        <v>8</v>
      </c>
      <c r="D3" s="10"/>
      <c r="E3" s="11"/>
      <c r="F3" s="12">
        <f>D3*E3</f>
        <v>0</v>
      </c>
      <c r="K3" s="2"/>
    </row>
    <row r="4" spans="1:12" x14ac:dyDescent="0.35">
      <c r="A4" s="38"/>
      <c r="B4" s="13" t="s">
        <v>9</v>
      </c>
      <c r="C4" s="11"/>
      <c r="D4" s="11"/>
      <c r="E4" s="11"/>
      <c r="K4" s="2"/>
    </row>
    <row r="5" spans="1:12" x14ac:dyDescent="0.35">
      <c r="A5" s="38"/>
      <c r="B5" s="14" t="s">
        <v>10</v>
      </c>
      <c r="C5" s="15"/>
      <c r="D5" s="15"/>
      <c r="E5" s="15"/>
      <c r="F5" s="16">
        <f>SUM(F3:F3)</f>
        <v>0</v>
      </c>
    </row>
    <row r="6" spans="1:12" x14ac:dyDescent="0.35">
      <c r="A6" s="38"/>
      <c r="B6" s="17"/>
      <c r="C6" s="11"/>
      <c r="D6" s="11"/>
      <c r="E6" s="11"/>
      <c r="F6" s="18"/>
    </row>
    <row r="7" spans="1:12" x14ac:dyDescent="0.35">
      <c r="A7" s="38"/>
      <c r="B7" s="3" t="s">
        <v>11</v>
      </c>
      <c r="C7" s="3"/>
      <c r="D7" s="3"/>
      <c r="E7" s="3"/>
      <c r="F7" s="4"/>
    </row>
    <row r="8" spans="1:12" x14ac:dyDescent="0.35">
      <c r="A8" s="38"/>
      <c r="B8" s="5" t="s">
        <v>2</v>
      </c>
      <c r="C8" s="6" t="s">
        <v>3</v>
      </c>
      <c r="D8" s="5" t="s">
        <v>4</v>
      </c>
      <c r="E8" s="6" t="s">
        <v>5</v>
      </c>
      <c r="F8" s="7" t="s">
        <v>6</v>
      </c>
    </row>
    <row r="9" spans="1:12" x14ac:dyDescent="0.35">
      <c r="A9" s="38"/>
      <c r="B9" s="19" t="s">
        <v>12</v>
      </c>
      <c r="C9" s="10"/>
      <c r="D9" s="10"/>
      <c r="E9" s="10"/>
      <c r="F9" s="12">
        <f>D9*E9</f>
        <v>0</v>
      </c>
    </row>
    <row r="10" spans="1:12" x14ac:dyDescent="0.35">
      <c r="A10" s="38"/>
      <c r="B10" s="13" t="s">
        <v>9</v>
      </c>
      <c r="C10" s="10"/>
      <c r="D10" s="10"/>
      <c r="E10" s="10"/>
      <c r="F10" s="12"/>
    </row>
    <row r="11" spans="1:12" x14ac:dyDescent="0.35">
      <c r="A11" s="38"/>
      <c r="B11" s="19" t="s">
        <v>13</v>
      </c>
      <c r="C11" s="10"/>
      <c r="D11" s="10"/>
      <c r="E11" s="11"/>
      <c r="F11" s="12">
        <f>D11*E11</f>
        <v>0</v>
      </c>
    </row>
    <row r="12" spans="1:12" x14ac:dyDescent="0.35">
      <c r="A12" s="38"/>
      <c r="B12" s="13" t="s">
        <v>9</v>
      </c>
      <c r="C12" s="10"/>
      <c r="D12" s="10"/>
      <c r="E12" s="11"/>
      <c r="F12" s="12"/>
    </row>
    <row r="13" spans="1:12" x14ac:dyDescent="0.35">
      <c r="A13" s="38"/>
      <c r="B13" s="19" t="s">
        <v>14</v>
      </c>
      <c r="C13" s="10"/>
      <c r="D13" s="10"/>
      <c r="E13" s="11"/>
      <c r="F13" s="12">
        <f>D13*E13</f>
        <v>0</v>
      </c>
    </row>
    <row r="14" spans="1:12" x14ac:dyDescent="0.35">
      <c r="A14" s="38"/>
      <c r="B14" s="13" t="s">
        <v>9</v>
      </c>
      <c r="C14" s="10"/>
      <c r="D14" s="10"/>
      <c r="E14" s="11"/>
      <c r="F14" s="12"/>
    </row>
    <row r="15" spans="1:12" ht="31" x14ac:dyDescent="0.35">
      <c r="A15" s="38"/>
      <c r="B15" s="14" t="s">
        <v>15</v>
      </c>
      <c r="C15" s="15"/>
      <c r="D15" s="15"/>
      <c r="E15" s="15"/>
      <c r="F15" s="16">
        <f>SUM(F9:F14)</f>
        <v>0</v>
      </c>
    </row>
    <row r="17" spans="1:6" x14ac:dyDescent="0.35">
      <c r="A17" s="38" t="s">
        <v>16</v>
      </c>
      <c r="B17" s="3" t="s">
        <v>17</v>
      </c>
      <c r="C17" s="3"/>
      <c r="D17" s="3"/>
      <c r="E17" s="3"/>
      <c r="F17" s="4"/>
    </row>
    <row r="18" spans="1:6" x14ac:dyDescent="0.35">
      <c r="A18" s="38"/>
      <c r="B18" s="5" t="s">
        <v>2</v>
      </c>
      <c r="C18" s="6" t="s">
        <v>3</v>
      </c>
      <c r="D18" s="5" t="s">
        <v>4</v>
      </c>
      <c r="E18" s="6" t="s">
        <v>5</v>
      </c>
      <c r="F18" s="7" t="s">
        <v>6</v>
      </c>
    </row>
    <row r="19" spans="1:6" x14ac:dyDescent="0.35">
      <c r="A19" s="38"/>
      <c r="B19" s="19" t="s">
        <v>18</v>
      </c>
      <c r="C19" s="10"/>
      <c r="D19" s="10"/>
      <c r="E19" s="10"/>
      <c r="F19" s="12">
        <f>D19*E19</f>
        <v>0</v>
      </c>
    </row>
    <row r="20" spans="1:6" x14ac:dyDescent="0.35">
      <c r="A20" s="38"/>
      <c r="B20" s="13" t="s">
        <v>9</v>
      </c>
      <c r="C20" s="10"/>
      <c r="D20" s="10"/>
      <c r="E20" s="10"/>
      <c r="F20" s="12"/>
    </row>
    <row r="21" spans="1:6" x14ac:dyDescent="0.35">
      <c r="A21" s="38"/>
      <c r="B21" s="19" t="s">
        <v>19</v>
      </c>
      <c r="C21" s="11"/>
      <c r="D21" s="10"/>
      <c r="E21" s="11"/>
      <c r="F21" s="12">
        <f>D21*E21</f>
        <v>0</v>
      </c>
    </row>
    <row r="22" spans="1:6" x14ac:dyDescent="0.35">
      <c r="A22" s="38"/>
      <c r="B22" s="13" t="s">
        <v>9</v>
      </c>
      <c r="C22" s="11"/>
      <c r="D22" s="11"/>
      <c r="E22" s="11"/>
      <c r="F22" s="12"/>
    </row>
    <row r="23" spans="1:6" x14ac:dyDescent="0.35">
      <c r="A23" s="38"/>
      <c r="B23" s="19" t="s">
        <v>20</v>
      </c>
      <c r="C23" s="11"/>
      <c r="D23" s="10"/>
      <c r="E23" s="11"/>
      <c r="F23" s="12">
        <f>D23*E23</f>
        <v>0</v>
      </c>
    </row>
    <row r="24" spans="1:6" x14ac:dyDescent="0.35">
      <c r="A24" s="38"/>
      <c r="B24" s="13" t="s">
        <v>9</v>
      </c>
      <c r="C24" s="11"/>
      <c r="D24" s="11"/>
      <c r="E24" s="11"/>
      <c r="F24" s="12"/>
    </row>
    <row r="25" spans="1:6" x14ac:dyDescent="0.35">
      <c r="A25" s="38"/>
      <c r="B25" s="19" t="s">
        <v>21</v>
      </c>
      <c r="C25" s="11"/>
      <c r="D25" s="10"/>
      <c r="E25" s="11"/>
      <c r="F25" s="12">
        <f>D25*E25</f>
        <v>0</v>
      </c>
    </row>
    <row r="26" spans="1:6" x14ac:dyDescent="0.35">
      <c r="A26" s="38"/>
      <c r="B26" s="13" t="s">
        <v>9</v>
      </c>
      <c r="C26" s="11"/>
      <c r="D26" s="11"/>
      <c r="E26" s="11"/>
      <c r="F26" s="12"/>
    </row>
    <row r="27" spans="1:6" x14ac:dyDescent="0.35">
      <c r="A27" s="38"/>
      <c r="B27" s="19" t="s">
        <v>22</v>
      </c>
      <c r="C27" s="11"/>
      <c r="D27" s="10"/>
      <c r="E27" s="11"/>
      <c r="F27" s="12">
        <f>D27*E27</f>
        <v>0</v>
      </c>
    </row>
    <row r="28" spans="1:6" x14ac:dyDescent="0.35">
      <c r="A28" s="38"/>
      <c r="B28" s="13" t="s">
        <v>9</v>
      </c>
      <c r="C28" s="11"/>
      <c r="D28" s="11"/>
      <c r="E28" s="11"/>
    </row>
    <row r="29" spans="1:6" x14ac:dyDescent="0.35">
      <c r="A29" s="38"/>
      <c r="B29" s="14" t="s">
        <v>23</v>
      </c>
      <c r="C29" s="15"/>
      <c r="D29" s="15"/>
      <c r="E29" s="15"/>
      <c r="F29" s="16">
        <f>SUM(F19:F27)</f>
        <v>0</v>
      </c>
    </row>
    <row r="30" spans="1:6" x14ac:dyDescent="0.35">
      <c r="B30" s="20"/>
    </row>
    <row r="31" spans="1:6" x14ac:dyDescent="0.35">
      <c r="A31" s="40" t="s">
        <v>24</v>
      </c>
      <c r="B31" s="3" t="s">
        <v>25</v>
      </c>
      <c r="C31" s="3"/>
      <c r="D31" s="3"/>
      <c r="E31" s="3"/>
      <c r="F31" s="4"/>
    </row>
    <row r="32" spans="1:6" x14ac:dyDescent="0.35">
      <c r="A32" s="40"/>
      <c r="B32" s="5" t="s">
        <v>2</v>
      </c>
      <c r="C32" s="6" t="s">
        <v>3</v>
      </c>
      <c r="D32" s="5" t="s">
        <v>4</v>
      </c>
      <c r="E32" s="6" t="s">
        <v>5</v>
      </c>
      <c r="F32" s="7" t="s">
        <v>6</v>
      </c>
    </row>
    <row r="33" spans="1:6" ht="46.5" x14ac:dyDescent="0.35">
      <c r="A33" s="40"/>
      <c r="B33" s="19" t="s">
        <v>26</v>
      </c>
      <c r="C33" s="11"/>
      <c r="D33" s="11"/>
      <c r="E33" s="11"/>
      <c r="F33" s="12">
        <f>D33*E33</f>
        <v>0</v>
      </c>
    </row>
    <row r="34" spans="1:6" x14ac:dyDescent="0.35">
      <c r="A34" s="40"/>
      <c r="B34" s="13" t="s">
        <v>9</v>
      </c>
      <c r="C34" s="11"/>
      <c r="D34" s="11"/>
      <c r="E34" s="11"/>
      <c r="F34" s="12"/>
    </row>
    <row r="35" spans="1:6" x14ac:dyDescent="0.35">
      <c r="A35" s="40"/>
      <c r="B35" s="19" t="s">
        <v>43</v>
      </c>
      <c r="C35" s="11"/>
      <c r="D35" s="11"/>
      <c r="E35" s="11"/>
      <c r="F35" s="12">
        <f>D35*E35</f>
        <v>0</v>
      </c>
    </row>
    <row r="36" spans="1:6" x14ac:dyDescent="0.35">
      <c r="A36" s="40"/>
      <c r="B36" s="13" t="s">
        <v>9</v>
      </c>
      <c r="C36" s="11"/>
      <c r="D36" s="11"/>
      <c r="E36" s="11"/>
    </row>
    <row r="37" spans="1:6" ht="31" x14ac:dyDescent="0.35">
      <c r="A37" s="40"/>
      <c r="B37" s="14" t="s">
        <v>27</v>
      </c>
      <c r="C37" s="15"/>
      <c r="D37" s="15"/>
      <c r="E37" s="15"/>
      <c r="F37" s="16">
        <f>SUM(F33:F35)</f>
        <v>0</v>
      </c>
    </row>
    <row r="38" spans="1:6" x14ac:dyDescent="0.35">
      <c r="A38" s="20"/>
      <c r="B38" s="20"/>
    </row>
    <row r="39" spans="1:6" x14ac:dyDescent="0.35">
      <c r="A39" s="40" t="s">
        <v>45</v>
      </c>
      <c r="B39" s="21" t="s">
        <v>28</v>
      </c>
      <c r="C39" s="3"/>
      <c r="D39" s="3"/>
      <c r="E39" s="3"/>
      <c r="F39" s="4"/>
    </row>
    <row r="40" spans="1:6" x14ac:dyDescent="0.35">
      <c r="A40" s="40"/>
      <c r="B40" s="22" t="s">
        <v>2</v>
      </c>
      <c r="C40" s="6" t="s">
        <v>3</v>
      </c>
      <c r="D40" s="5" t="s">
        <v>4</v>
      </c>
      <c r="E40" s="6" t="s">
        <v>5</v>
      </c>
      <c r="F40" s="7" t="s">
        <v>6</v>
      </c>
    </row>
    <row r="41" spans="1:6" ht="31" x14ac:dyDescent="0.35">
      <c r="A41" s="40"/>
      <c r="B41" s="19" t="s">
        <v>44</v>
      </c>
      <c r="C41" s="11"/>
      <c r="D41" s="11"/>
      <c r="E41" s="11"/>
      <c r="F41" s="12">
        <f>D41*E41</f>
        <v>0</v>
      </c>
    </row>
    <row r="42" spans="1:6" x14ac:dyDescent="0.35">
      <c r="A42" s="40"/>
      <c r="B42" s="13" t="s">
        <v>9</v>
      </c>
      <c r="C42" s="11"/>
      <c r="D42" s="11"/>
      <c r="E42" s="11"/>
      <c r="F42" s="12"/>
    </row>
    <row r="43" spans="1:6" x14ac:dyDescent="0.35">
      <c r="A43" s="40"/>
      <c r="B43" s="19" t="s">
        <v>29</v>
      </c>
      <c r="C43" s="11"/>
      <c r="D43" s="11"/>
      <c r="E43" s="11"/>
      <c r="F43" s="12">
        <f>D43*E43</f>
        <v>0</v>
      </c>
    </row>
    <row r="44" spans="1:6" x14ac:dyDescent="0.35">
      <c r="A44" s="40"/>
      <c r="B44" s="13" t="s">
        <v>9</v>
      </c>
      <c r="C44" s="11"/>
      <c r="D44" s="11"/>
      <c r="E44" s="11"/>
    </row>
    <row r="45" spans="1:6" x14ac:dyDescent="0.35">
      <c r="A45" s="40"/>
      <c r="B45" s="14" t="s">
        <v>30</v>
      </c>
      <c r="C45" s="15"/>
      <c r="D45" s="15"/>
      <c r="E45" s="15"/>
      <c r="F45" s="16">
        <f>SUM(F41:F43)</f>
        <v>0</v>
      </c>
    </row>
    <row r="46" spans="1:6" x14ac:dyDescent="0.35">
      <c r="A46" s="40"/>
      <c r="B46" s="14"/>
      <c r="C46" s="15"/>
      <c r="D46" s="15"/>
      <c r="E46" s="15"/>
      <c r="F46" s="16"/>
    </row>
    <row r="48" spans="1:6" ht="32" customHeight="1" x14ac:dyDescent="0.35">
      <c r="B48" s="23" t="s">
        <v>31</v>
      </c>
      <c r="C48" s="24"/>
      <c r="D48" s="24"/>
      <c r="E48" s="24"/>
      <c r="F48" s="25">
        <f>F5+F15+F29+F37+F45</f>
        <v>0</v>
      </c>
    </row>
    <row r="50" spans="2:6" ht="43.5" customHeight="1" x14ac:dyDescent="0.35">
      <c r="B50" s="39" t="s">
        <v>42</v>
      </c>
      <c r="C50" s="39"/>
      <c r="D50" s="39"/>
      <c r="E50" s="39"/>
      <c r="F50" s="39"/>
    </row>
    <row r="51" spans="2:6" ht="66.75" customHeight="1" x14ac:dyDescent="0.35"/>
  </sheetData>
  <mergeCells count="5">
    <mergeCell ref="A1:A15"/>
    <mergeCell ref="A17:A29"/>
    <mergeCell ref="B50:F50"/>
    <mergeCell ref="A31:A37"/>
    <mergeCell ref="A39:A4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workbookViewId="0">
      <selection activeCell="A5" sqref="A5"/>
    </sheetView>
  </sheetViews>
  <sheetFormatPr baseColWidth="10" defaultColWidth="8.7265625" defaultRowHeight="14.5" x14ac:dyDescent="0.35"/>
  <cols>
    <col min="1" max="1" width="27" customWidth="1"/>
    <col min="2" max="2" width="52.26953125" customWidth="1"/>
    <col min="3" max="3" width="15.08984375" customWidth="1"/>
    <col min="4" max="4" width="39.6328125" customWidth="1"/>
    <col min="5" max="5" width="22.1796875" customWidth="1"/>
  </cols>
  <sheetData>
    <row r="1" spans="1:4" ht="15.5" x14ac:dyDescent="0.35">
      <c r="A1" s="9" t="s">
        <v>32</v>
      </c>
      <c r="B1" s="9" t="s">
        <v>33</v>
      </c>
      <c r="C1" s="9" t="s">
        <v>34</v>
      </c>
      <c r="D1" s="9" t="s">
        <v>35</v>
      </c>
    </row>
    <row r="2" spans="1:4" x14ac:dyDescent="0.35">
      <c r="A2" s="28" t="s">
        <v>50</v>
      </c>
      <c r="B2" s="28" t="s">
        <v>51</v>
      </c>
      <c r="C2" s="29">
        <f>30%*('Financial offer'!F5+'Financial offer'!F15)</f>
        <v>0</v>
      </c>
      <c r="D2" s="30">
        <v>0.3</v>
      </c>
    </row>
    <row r="3" spans="1:4" x14ac:dyDescent="0.35">
      <c r="A3" s="28" t="s">
        <v>52</v>
      </c>
      <c r="B3" s="28" t="s">
        <v>53</v>
      </c>
      <c r="C3" s="29">
        <f>30%*'Financial offer'!F29</f>
        <v>0</v>
      </c>
      <c r="D3" s="30">
        <v>0.3</v>
      </c>
    </row>
    <row r="4" spans="1:4" x14ac:dyDescent="0.35">
      <c r="A4" s="31" t="s">
        <v>55</v>
      </c>
      <c r="B4" s="31" t="s">
        <v>56</v>
      </c>
      <c r="C4" s="32">
        <f>25%*('Financial offer'!F5+'Financial offer'!F15)</f>
        <v>0</v>
      </c>
      <c r="D4" s="35" t="s">
        <v>57</v>
      </c>
    </row>
    <row r="5" spans="1:4" x14ac:dyDescent="0.35">
      <c r="A5" s="31" t="s">
        <v>48</v>
      </c>
      <c r="B5" s="31" t="s">
        <v>49</v>
      </c>
      <c r="C5" s="32">
        <f>25%*'Financial offer'!F29</f>
        <v>0</v>
      </c>
      <c r="D5" s="35" t="s">
        <v>54</v>
      </c>
    </row>
    <row r="6" spans="1:4" x14ac:dyDescent="0.35">
      <c r="A6" s="28" t="s">
        <v>60</v>
      </c>
      <c r="B6" s="28" t="s">
        <v>59</v>
      </c>
      <c r="C6" s="29">
        <f>30%*'Financial offer'!F37</f>
        <v>0</v>
      </c>
      <c r="D6" s="30">
        <v>0.3</v>
      </c>
    </row>
    <row r="7" spans="1:4" x14ac:dyDescent="0.35">
      <c r="A7" s="33" t="s">
        <v>36</v>
      </c>
      <c r="B7" s="33" t="s">
        <v>37</v>
      </c>
      <c r="C7" s="34">
        <f>('Financial offer'!F5+'Financial offer'!F15)-C4-C2</f>
        <v>0</v>
      </c>
      <c r="D7" s="36" t="s">
        <v>58</v>
      </c>
    </row>
    <row r="8" spans="1:4" x14ac:dyDescent="0.35">
      <c r="A8" s="33" t="s">
        <v>61</v>
      </c>
      <c r="B8" s="33" t="s">
        <v>38</v>
      </c>
      <c r="C8" s="34">
        <f>'Financial offer'!F29-C5-C3</f>
        <v>0</v>
      </c>
      <c r="D8" s="37" t="s">
        <v>39</v>
      </c>
    </row>
    <row r="9" spans="1:4" x14ac:dyDescent="0.35">
      <c r="A9" s="33" t="s">
        <v>63</v>
      </c>
      <c r="B9" s="33" t="s">
        <v>40</v>
      </c>
      <c r="C9" s="34">
        <f>'Financial offer'!F37-C6</f>
        <v>0</v>
      </c>
      <c r="D9" s="37" t="s">
        <v>62</v>
      </c>
    </row>
    <row r="10" spans="1:4" x14ac:dyDescent="0.35">
      <c r="A10" s="33" t="s">
        <v>64</v>
      </c>
      <c r="B10" s="33" t="s">
        <v>46</v>
      </c>
      <c r="C10" s="34">
        <f>'Financial offer'!F45</f>
        <v>0</v>
      </c>
      <c r="D10" s="37" t="s">
        <v>47</v>
      </c>
    </row>
    <row r="11" spans="1:4" ht="15.5" x14ac:dyDescent="0.35">
      <c r="A11" s="9" t="s">
        <v>41</v>
      </c>
      <c r="B11" s="1"/>
      <c r="C11" s="26">
        <f>(SUM(C2:C10))</f>
        <v>0</v>
      </c>
      <c r="D11" s="1"/>
    </row>
    <row r="19" spans="3:3" x14ac:dyDescent="0.35">
      <c r="C19" s="27"/>
    </row>
  </sheetData>
  <phoneticPr fontId="9" type="noConversion"/>
  <pageMargins left="0.70078740157480324" right="0.70078740157480324" top="0.75196850393700787" bottom="0.75196850393700787" header="0.3" footer="0.3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Financial offer</vt:lpstr>
      <vt:lpstr>Payments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Filin Florian</cp:lastModifiedBy>
  <cp:revision>12</cp:revision>
  <dcterms:created xsi:type="dcterms:W3CDTF">2024-11-28T14:20:16Z</dcterms:created>
  <dcterms:modified xsi:type="dcterms:W3CDTF">2025-06-26T14:31:40Z</dcterms:modified>
</cp:coreProperties>
</file>